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ienstplan" sheetId="1" state="visible" r:id="rId1"/>
    <sheet xmlns:r="http://schemas.openxmlformats.org/officeDocument/2006/relationships" name="Schichtplan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DD.MM.YYYY"/>
    <numFmt numFmtId="165" formatCode="DD.MM."/>
    <numFmt numFmtId="166" formatCode="DD."/>
  </numFmts>
  <fonts count="6">
    <font>
      <name val="Calibri"/>
      <family val="2"/>
      <color theme="1"/>
      <sz val="11"/>
      <scheme val="minor"/>
    </font>
    <font>
      <b val="1"/>
      <sz val="16"/>
    </font>
    <font>
      <b val="1"/>
    </font>
    <font>
      <color rgb="00196879"/>
      <u val="single"/>
    </font>
    <font>
      <b val="1"/>
      <color rgb="00FFFFFF"/>
    </font>
    <font>
      <i val="1"/>
      <color rgb="006B6B6B"/>
      <sz val="9"/>
    </font>
  </fonts>
  <fills count="4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131313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3" fillId="0" borderId="0" pivotButton="0" quotePrefix="0" xfId="0"/>
    <xf numFmtId="0" fontId="2" fillId="0" borderId="0" pivotButton="0" quotePrefix="0" xfId="0"/>
    <xf numFmtId="164" fontId="0" fillId="2" borderId="0" pivotButton="0" quotePrefix="0" xfId="0"/>
    <xf numFmtId="0" fontId="4" fillId="3" borderId="1" applyAlignment="1" pivotButton="0" quotePrefix="0" xfId="0">
      <alignment horizontal="center" vertical="center" wrapText="1"/>
    </xf>
    <xf numFmtId="165" fontId="5" fillId="0" borderId="0" applyAlignment="1" pivotButton="0" quotePrefix="0" xfId="0">
      <alignment horizontal="center" vertical="center" wrapText="1"/>
    </xf>
    <xf numFmtId="0" fontId="0" fillId="2" borderId="0" pivotButton="0" quotePrefix="0" xfId="0"/>
    <xf numFmtId="0" fontId="0" fillId="0" borderId="1" applyAlignment="1" pivotButton="0" quotePrefix="0" xfId="0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  <xf numFmtId="0" fontId="4" fillId="3" borderId="1" pivotButton="0" quotePrefix="0" xfId="0"/>
    <xf numFmtId="0" fontId="0" fillId="0" borderId="1" pivotButton="0" quotePrefix="0" xfId="0"/>
    <xf numFmtId="0" fontId="0" fillId="2" borderId="1" pivotButton="0" quotePrefix="0" xfId="0"/>
    <xf numFmtId="0" fontId="5" fillId="0" borderId="0" pivotButton="0" quotePrefix="0" xfId="0"/>
    <xf numFmtId="166" fontId="5" fillId="0" borderId="0" applyAlignment="1" pivotButton="0" quotePrefix="0" xfId="0">
      <alignment horizontal="center" vertical="center" wrapText="1"/>
    </xf>
  </cellXfs>
  <cellStyles count="1">
    <cellStyle name="Normal" xfId="0" builtinId="0" hidden="0"/>
  </cellStyles>
  <dxfs count="8">
    <dxf>
      <fill>
        <patternFill patternType="solid">
          <fgColor rgb="00DDEBF7"/>
        </patternFill>
      </fill>
    </dxf>
    <dxf>
      <fill>
        <patternFill patternType="solid">
          <fgColor rgb="00FCE4D6"/>
        </patternFill>
      </fill>
    </dxf>
    <dxf>
      <fill>
        <patternFill patternType="solid">
          <fgColor rgb="00D9D2E9"/>
        </patternFill>
      </fill>
    </dxf>
    <dxf>
      <fill>
        <patternFill patternType="solid">
          <fgColor rgb="00E2EFDA"/>
        </patternFill>
      </fill>
    </dxf>
    <dxf>
      <fill>
        <patternFill patternType="solid">
          <fgColor rgb="00B7E1CD"/>
        </patternFill>
      </fill>
    </dxf>
    <dxf>
      <fill>
        <patternFill patternType="solid">
          <fgColor rgb="00F8C9C1"/>
        </patternFill>
      </fill>
    </dxf>
    <dxf>
      <fill>
        <patternFill patternType="solid">
          <fgColor rgb="00EDEDED"/>
        </patternFill>
      </fill>
    </dxf>
    <dxf>
      <fill>
        <patternFill patternType="solid">
          <fgColor rgb="00FF7C80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flair.hr/de/shift-planner?utm_source=dienstplan-vorlage&amp;utm_medium=template" TargetMode="External" Id="rId1"/></Relationships>
</file>

<file path=xl/worksheets/_rels/sheet2.xml.rels><Relationships xmlns="http://schemas.openxmlformats.org/package/2006/relationships"><Relationship Type="http://schemas.openxmlformats.org/officeDocument/2006/relationships/hyperlink" Target="https://flair.hr/de/shift-planner?utm_source=dienstplan-vorlage&amp;utm_medium=template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3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5" customWidth="1" min="2" max="2"/>
    <col width="9" customWidth="1" min="3" max="3"/>
    <col width="9" customWidth="1" min="4" max="4"/>
    <col width="9" customWidth="1" min="5" max="5"/>
    <col width="9" customWidth="1" min="6" max="6"/>
    <col width="9" customWidth="1" min="7" max="7"/>
    <col width="9" customWidth="1" min="8" max="8"/>
    <col width="9" customWidth="1" min="9" max="9"/>
    <col width="10" customWidth="1" min="10" max="10"/>
    <col width="10" customWidth="1" min="11" max="11"/>
  </cols>
  <sheetData>
    <row r="1">
      <c r="A1" s="1" t="inlineStr">
        <is>
          <t>Dienstplan – Woche</t>
        </is>
      </c>
      <c r="E1" s="2" t="inlineStr">
        <is>
          <t>Dienstpläne digital erstellen mit flair</t>
        </is>
      </c>
    </row>
    <row r="2">
      <c r="A2" s="3" t="inlineStr">
        <is>
          <t>Woche ab (Montag):</t>
        </is>
      </c>
      <c r="B2" s="4">
        <f>TODAY()-WEEKDAY(TODAY(),3)</f>
        <v/>
      </c>
    </row>
    <row r="4">
      <c r="A4" s="5" t="inlineStr">
        <is>
          <t>Name</t>
        </is>
      </c>
      <c r="B4" s="5" t="inlineStr">
        <is>
          <t>Soll-Std./Woche</t>
        </is>
      </c>
      <c r="C4" s="5" t="inlineStr">
        <is>
          <t>Mo</t>
        </is>
      </c>
      <c r="D4" s="5" t="inlineStr">
        <is>
          <t>Di</t>
        </is>
      </c>
      <c r="E4" s="5" t="inlineStr">
        <is>
          <t>Mi</t>
        </is>
      </c>
      <c r="F4" s="5" t="inlineStr">
        <is>
          <t>Do</t>
        </is>
      </c>
      <c r="G4" s="5" t="inlineStr">
        <is>
          <t>Fr</t>
        </is>
      </c>
      <c r="H4" s="5" t="inlineStr">
        <is>
          <t>Sa</t>
        </is>
      </c>
      <c r="I4" s="5" t="inlineStr">
        <is>
          <t>So</t>
        </is>
      </c>
      <c r="J4" s="5" t="inlineStr">
        <is>
          <t>Ist-Std.</t>
        </is>
      </c>
      <c r="K4" s="5" t="inlineStr">
        <is>
          <t>Differenz</t>
        </is>
      </c>
    </row>
    <row r="5">
      <c r="C5" s="6">
        <f>$B$2+0</f>
        <v/>
      </c>
      <c r="D5" s="6">
        <f>$B$2+1</f>
        <v/>
      </c>
      <c r="E5" s="6">
        <f>$B$2+2</f>
        <v/>
      </c>
      <c r="F5" s="6">
        <f>$B$2+3</f>
        <v/>
      </c>
      <c r="G5" s="6">
        <f>$B$2+4</f>
        <v/>
      </c>
      <c r="H5" s="6">
        <f>$B$2+5</f>
        <v/>
      </c>
      <c r="I5" s="6">
        <f>$B$2+6</f>
        <v/>
      </c>
    </row>
    <row r="6">
      <c r="A6" s="7" t="inlineStr">
        <is>
          <t>[Name]</t>
        </is>
      </c>
      <c r="B6" s="7" t="n"/>
      <c r="C6" s="8" t="n"/>
      <c r="D6" s="8" t="n"/>
      <c r="E6" s="8" t="n"/>
      <c r="F6" s="8" t="n"/>
      <c r="G6" s="8" t="n"/>
      <c r="H6" s="8" t="n"/>
      <c r="I6" s="8" t="n"/>
      <c r="J6">
        <f>SUMPRODUCT(COUNTIF(C6:I6,$A$25:$A$31),$F$25:$F$31)</f>
        <v/>
      </c>
      <c r="K6">
        <f>IF(B6="","",J6-B6)</f>
        <v/>
      </c>
    </row>
    <row r="7">
      <c r="A7" s="7" t="n"/>
      <c r="B7" s="7" t="n"/>
      <c r="C7" s="8" t="n"/>
      <c r="D7" s="8" t="n"/>
      <c r="E7" s="8" t="n"/>
      <c r="F7" s="8" t="n"/>
      <c r="G7" s="8" t="n"/>
      <c r="H7" s="8" t="n"/>
      <c r="I7" s="8" t="n"/>
      <c r="J7">
        <f>SUMPRODUCT(COUNTIF(C7:I7,$A$25:$A$31),$F$25:$F$31)</f>
        <v/>
      </c>
      <c r="K7">
        <f>IF(B7="","",J7-B7)</f>
        <v/>
      </c>
    </row>
    <row r="8">
      <c r="A8" s="7" t="n"/>
      <c r="B8" s="7" t="n"/>
      <c r="C8" s="8" t="n"/>
      <c r="D8" s="8" t="n"/>
      <c r="E8" s="8" t="n"/>
      <c r="F8" s="8" t="n"/>
      <c r="G8" s="8" t="n"/>
      <c r="H8" s="8" t="n"/>
      <c r="I8" s="8" t="n"/>
      <c r="J8">
        <f>SUMPRODUCT(COUNTIF(C8:I8,$A$25:$A$31),$F$25:$F$31)</f>
        <v/>
      </c>
      <c r="K8">
        <f>IF(B8="","",J8-B8)</f>
        <v/>
      </c>
    </row>
    <row r="9">
      <c r="A9" s="7" t="n"/>
      <c r="B9" s="7" t="n"/>
      <c r="C9" s="8" t="n"/>
      <c r="D9" s="8" t="n"/>
      <c r="E9" s="8" t="n"/>
      <c r="F9" s="8" t="n"/>
      <c r="G9" s="8" t="n"/>
      <c r="H9" s="8" t="n"/>
      <c r="I9" s="8" t="n"/>
      <c r="J9">
        <f>SUMPRODUCT(COUNTIF(C9:I9,$A$25:$A$31),$F$25:$F$31)</f>
        <v/>
      </c>
      <c r="K9">
        <f>IF(B9="","",J9-B9)</f>
        <v/>
      </c>
    </row>
    <row r="10">
      <c r="A10" s="7" t="n"/>
      <c r="B10" s="7" t="n"/>
      <c r="C10" s="8" t="n"/>
      <c r="D10" s="8" t="n"/>
      <c r="E10" s="8" t="n"/>
      <c r="F10" s="8" t="n"/>
      <c r="G10" s="8" t="n"/>
      <c r="H10" s="8" t="n"/>
      <c r="I10" s="8" t="n"/>
      <c r="J10">
        <f>SUMPRODUCT(COUNTIF(C10:I10,$A$25:$A$31),$F$25:$F$31)</f>
        <v/>
      </c>
      <c r="K10">
        <f>IF(B10="","",J10-B10)</f>
        <v/>
      </c>
    </row>
    <row r="11">
      <c r="A11" s="7" t="n"/>
      <c r="B11" s="7" t="n"/>
      <c r="C11" s="8" t="n"/>
      <c r="D11" s="8" t="n"/>
      <c r="E11" s="8" t="n"/>
      <c r="F11" s="8" t="n"/>
      <c r="G11" s="8" t="n"/>
      <c r="H11" s="8" t="n"/>
      <c r="I11" s="8" t="n"/>
      <c r="J11">
        <f>SUMPRODUCT(COUNTIF(C11:I11,$A$25:$A$31),$F$25:$F$31)</f>
        <v/>
      </c>
      <c r="K11">
        <f>IF(B11="","",J11-B11)</f>
        <v/>
      </c>
    </row>
    <row r="12">
      <c r="A12" s="7" t="n"/>
      <c r="B12" s="7" t="n"/>
      <c r="C12" s="8" t="n"/>
      <c r="D12" s="8" t="n"/>
      <c r="E12" s="8" t="n"/>
      <c r="F12" s="8" t="n"/>
      <c r="G12" s="8" t="n"/>
      <c r="H12" s="8" t="n"/>
      <c r="I12" s="8" t="n"/>
      <c r="J12">
        <f>SUMPRODUCT(COUNTIF(C12:I12,$A$25:$A$31),$F$25:$F$31)</f>
        <v/>
      </c>
      <c r="K12">
        <f>IF(B12="","",J12-B12)</f>
        <v/>
      </c>
    </row>
    <row r="13">
      <c r="A13" s="7" t="n"/>
      <c r="B13" s="7" t="n"/>
      <c r="C13" s="8" t="n"/>
      <c r="D13" s="8" t="n"/>
      <c r="E13" s="8" t="n"/>
      <c r="F13" s="8" t="n"/>
      <c r="G13" s="8" t="n"/>
      <c r="H13" s="8" t="n"/>
      <c r="I13" s="8" t="n"/>
      <c r="J13">
        <f>SUMPRODUCT(COUNTIF(C13:I13,$A$25:$A$31),$F$25:$F$31)</f>
        <v/>
      </c>
      <c r="K13">
        <f>IF(B13="","",J13-B13)</f>
        <v/>
      </c>
    </row>
    <row r="14">
      <c r="A14" s="7" t="n"/>
      <c r="B14" s="7" t="n"/>
      <c r="C14" s="8" t="n"/>
      <c r="D14" s="8" t="n"/>
      <c r="E14" s="8" t="n"/>
      <c r="F14" s="8" t="n"/>
      <c r="G14" s="8" t="n"/>
      <c r="H14" s="8" t="n"/>
      <c r="I14" s="8" t="n"/>
      <c r="J14">
        <f>SUMPRODUCT(COUNTIF(C14:I14,$A$25:$A$31),$F$25:$F$31)</f>
        <v/>
      </c>
      <c r="K14">
        <f>IF(B14="","",J14-B14)</f>
        <v/>
      </c>
    </row>
    <row r="15">
      <c r="A15" s="7" t="n"/>
      <c r="B15" s="7" t="n"/>
      <c r="C15" s="8" t="n"/>
      <c r="D15" s="8" t="n"/>
      <c r="E15" s="8" t="n"/>
      <c r="F15" s="8" t="n"/>
      <c r="G15" s="8" t="n"/>
      <c r="H15" s="8" t="n"/>
      <c r="I15" s="8" t="n"/>
      <c r="J15">
        <f>SUMPRODUCT(COUNTIF(C15:I15,$A$25:$A$31),$F$25:$F$31)</f>
        <v/>
      </c>
      <c r="K15">
        <f>IF(B15="","",J15-B15)</f>
        <v/>
      </c>
    </row>
    <row r="16">
      <c r="A16" s="7" t="n"/>
      <c r="B16" s="7" t="n"/>
      <c r="C16" s="8" t="n"/>
      <c r="D16" s="8" t="n"/>
      <c r="E16" s="8" t="n"/>
      <c r="F16" s="8" t="n"/>
      <c r="G16" s="8" t="n"/>
      <c r="H16" s="8" t="n"/>
      <c r="I16" s="8" t="n"/>
      <c r="J16">
        <f>SUMPRODUCT(COUNTIF(C16:I16,$A$25:$A$31),$F$25:$F$31)</f>
        <v/>
      </c>
      <c r="K16">
        <f>IF(B16="","",J16-B16)</f>
        <v/>
      </c>
    </row>
    <row r="17">
      <c r="A17" s="7" t="n"/>
      <c r="B17" s="7" t="n"/>
      <c r="C17" s="8" t="n"/>
      <c r="D17" s="8" t="n"/>
      <c r="E17" s="8" t="n"/>
      <c r="F17" s="8" t="n"/>
      <c r="G17" s="8" t="n"/>
      <c r="H17" s="8" t="n"/>
      <c r="I17" s="8" t="n"/>
      <c r="J17">
        <f>SUMPRODUCT(COUNTIF(C17:I17,$A$25:$A$31),$F$25:$F$31)</f>
        <v/>
      </c>
      <c r="K17">
        <f>IF(B17="","",J17-B17)</f>
        <v/>
      </c>
    </row>
    <row r="18">
      <c r="A18" s="7" t="n"/>
      <c r="B18" s="7" t="n"/>
      <c r="C18" s="8" t="n"/>
      <c r="D18" s="8" t="n"/>
      <c r="E18" s="8" t="n"/>
      <c r="F18" s="8" t="n"/>
      <c r="G18" s="8" t="n"/>
      <c r="H18" s="8" t="n"/>
      <c r="I18" s="8" t="n"/>
      <c r="J18">
        <f>SUMPRODUCT(COUNTIF(C18:I18,$A$25:$A$31),$F$25:$F$31)</f>
        <v/>
      </c>
      <c r="K18">
        <f>IF(B18="","",J18-B18)</f>
        <v/>
      </c>
    </row>
    <row r="19">
      <c r="A19" s="7" t="n"/>
      <c r="B19" s="7" t="n"/>
      <c r="C19" s="8" t="n"/>
      <c r="D19" s="8" t="n"/>
      <c r="E19" s="8" t="n"/>
      <c r="F19" s="8" t="n"/>
      <c r="G19" s="8" t="n"/>
      <c r="H19" s="8" t="n"/>
      <c r="I19" s="8" t="n"/>
      <c r="J19">
        <f>SUMPRODUCT(COUNTIF(C19:I19,$A$25:$A$31),$F$25:$F$31)</f>
        <v/>
      </c>
      <c r="K19">
        <f>IF(B19="","",J19-B19)</f>
        <v/>
      </c>
    </row>
    <row r="20">
      <c r="A20" s="7" t="n"/>
      <c r="B20" s="7" t="n"/>
      <c r="C20" s="8" t="n"/>
      <c r="D20" s="8" t="n"/>
      <c r="E20" s="8" t="n"/>
      <c r="F20" s="8" t="n"/>
      <c r="G20" s="8" t="n"/>
      <c r="H20" s="8" t="n"/>
      <c r="I20" s="8" t="n"/>
      <c r="J20">
        <f>SUMPRODUCT(COUNTIF(C20:I20,$A$25:$A$31),$F$25:$F$31)</f>
        <v/>
      </c>
      <c r="K20">
        <f>IF(B20="","",J20-B20)</f>
        <v/>
      </c>
    </row>
    <row r="21">
      <c r="A21" s="3" t="inlineStr">
        <is>
          <t>Besetzung Früh / Spät / Nacht / Tag</t>
        </is>
      </c>
      <c r="C21" s="9">
        <f>COUNTIF(C6:C20,"F")&amp;"/"&amp;COUNTIF(C6:C20,"S")&amp;"/"&amp;COUNTIF(C6:C20,"N")&amp;"/"&amp;COUNTIF(C6:C20,"T")</f>
        <v/>
      </c>
      <c r="D21" s="9">
        <f>COUNTIF(D6:D20,"F")&amp;"/"&amp;COUNTIF(D6:D20,"S")&amp;"/"&amp;COUNTIF(D6:D20,"N")&amp;"/"&amp;COUNTIF(D6:D20,"T")</f>
        <v/>
      </c>
      <c r="E21" s="9">
        <f>COUNTIF(E6:E20,"F")&amp;"/"&amp;COUNTIF(E6:E20,"S")&amp;"/"&amp;COUNTIF(E6:E20,"N")&amp;"/"&amp;COUNTIF(E6:E20,"T")</f>
        <v/>
      </c>
      <c r="F21" s="9">
        <f>COUNTIF(F6:F20,"F")&amp;"/"&amp;COUNTIF(F6:F20,"S")&amp;"/"&amp;COUNTIF(F6:F20,"N")&amp;"/"&amp;COUNTIF(F6:F20,"T")</f>
        <v/>
      </c>
      <c r="G21" s="9">
        <f>COUNTIF(G6:G20,"F")&amp;"/"&amp;COUNTIF(G6:G20,"S")&amp;"/"&amp;COUNTIF(G6:G20,"N")&amp;"/"&amp;COUNTIF(G6:G20,"T")</f>
        <v/>
      </c>
      <c r="H21" s="9">
        <f>COUNTIF(H6:H20,"F")&amp;"/"&amp;COUNTIF(H6:H20,"S")&amp;"/"&amp;COUNTIF(H6:H20,"N")&amp;"/"&amp;COUNTIF(H6:H20,"T")</f>
        <v/>
      </c>
      <c r="I21" s="9">
        <f>COUNTIF(I6:I20,"F")&amp;"/"&amp;COUNTIF(I6:I20,"S")&amp;"/"&amp;COUNTIF(I6:I20,"N")&amp;"/"&amp;COUNTIF(I6:I20,"T")</f>
        <v/>
      </c>
    </row>
    <row r="24">
      <c r="A24" s="10" t="inlineStr">
        <is>
          <t>Kürzel</t>
        </is>
      </c>
      <c r="B24" s="10" t="inlineStr">
        <is>
          <t>Schicht</t>
        </is>
      </c>
      <c r="C24" s="10" t="inlineStr">
        <is>
          <t>Beginn</t>
        </is>
      </c>
      <c r="D24" s="10" t="inlineStr">
        <is>
          <t>Ende</t>
        </is>
      </c>
      <c r="E24" s="10" t="inlineStr">
        <is>
          <t>Pause (Std.)</t>
        </is>
      </c>
      <c r="F24" s="10" t="inlineStr">
        <is>
          <t>Bezahlte Std.</t>
        </is>
      </c>
    </row>
    <row r="25">
      <c r="A25" s="11" t="inlineStr">
        <is>
          <t>F</t>
        </is>
      </c>
      <c r="B25" s="11" t="inlineStr">
        <is>
          <t>Frühschicht</t>
        </is>
      </c>
      <c r="C25" s="12" t="inlineStr">
        <is>
          <t>06:00</t>
        </is>
      </c>
      <c r="D25" s="12" t="inlineStr">
        <is>
          <t>14:30</t>
        </is>
      </c>
      <c r="E25" s="12" t="n">
        <v>0.5</v>
      </c>
      <c r="F25" s="12" t="n">
        <v>8</v>
      </c>
    </row>
    <row r="26">
      <c r="A26" s="11" t="inlineStr">
        <is>
          <t>S</t>
        </is>
      </c>
      <c r="B26" s="11" t="inlineStr">
        <is>
          <t>Spätschicht</t>
        </is>
      </c>
      <c r="C26" s="12" t="inlineStr">
        <is>
          <t>14:00</t>
        </is>
      </c>
      <c r="D26" s="12" t="inlineStr">
        <is>
          <t>22:30</t>
        </is>
      </c>
      <c r="E26" s="12" t="n">
        <v>0.5</v>
      </c>
      <c r="F26" s="12" t="n">
        <v>8</v>
      </c>
    </row>
    <row r="27">
      <c r="A27" s="11" t="inlineStr">
        <is>
          <t>N</t>
        </is>
      </c>
      <c r="B27" s="11" t="inlineStr">
        <is>
          <t>Nachtschicht</t>
        </is>
      </c>
      <c r="C27" s="12" t="inlineStr">
        <is>
          <t>22:00</t>
        </is>
      </c>
      <c r="D27" s="12" t="inlineStr">
        <is>
          <t>06:30</t>
        </is>
      </c>
      <c r="E27" s="12" t="n">
        <v>0.5</v>
      </c>
      <c r="F27" s="12" t="n">
        <v>8</v>
      </c>
    </row>
    <row r="28">
      <c r="A28" s="11" t="inlineStr">
        <is>
          <t>T</t>
        </is>
      </c>
      <c r="B28" s="11" t="inlineStr">
        <is>
          <t>Tagdienst</t>
        </is>
      </c>
      <c r="C28" s="12" t="inlineStr">
        <is>
          <t>09:00</t>
        </is>
      </c>
      <c r="D28" s="12" t="inlineStr">
        <is>
          <t>17:30</t>
        </is>
      </c>
      <c r="E28" s="12" t="n">
        <v>0.5</v>
      </c>
      <c r="F28" s="12" t="n">
        <v>8</v>
      </c>
    </row>
    <row r="29">
      <c r="A29" s="11" t="inlineStr">
        <is>
          <t>U</t>
        </is>
      </c>
      <c r="B29" s="11" t="inlineStr">
        <is>
          <t>Urlaub</t>
        </is>
      </c>
      <c r="C29" s="12" t="inlineStr"/>
      <c r="D29" s="12" t="inlineStr"/>
      <c r="E29" s="12" t="n">
        <v>0</v>
      </c>
      <c r="F29" s="12" t="n">
        <v>0</v>
      </c>
    </row>
    <row r="30">
      <c r="A30" s="11" t="inlineStr">
        <is>
          <t>K</t>
        </is>
      </c>
      <c r="B30" s="11" t="inlineStr">
        <is>
          <t>Krank</t>
        </is>
      </c>
      <c r="C30" s="12" t="inlineStr"/>
      <c r="D30" s="12" t="inlineStr"/>
      <c r="E30" s="12" t="n">
        <v>0</v>
      </c>
      <c r="F30" s="12" t="n">
        <v>0</v>
      </c>
    </row>
    <row r="31">
      <c r="A31" s="11" t="inlineStr">
        <is>
          <t>X</t>
        </is>
      </c>
      <c r="B31" s="11" t="inlineStr">
        <is>
          <t>Frei</t>
        </is>
      </c>
      <c r="C31" s="12" t="inlineStr"/>
      <c r="D31" s="12" t="inlineStr"/>
      <c r="E31" s="12" t="n">
        <v>0</v>
      </c>
      <c r="F31" s="12" t="n">
        <v>0</v>
      </c>
    </row>
    <row r="32">
      <c r="A32" s="13" t="inlineStr">
        <is>
          <t>Schichtzeiten in den gelben Feldern anpassen. Ist-Stunden = Summe der bezahlten Stunden der eingetragenen Schichten.</t>
        </is>
      </c>
    </row>
    <row r="33">
      <c r="A33" s="13" t="inlineStr">
        <is>
          <t>Regeln (ArbZG): max. 10 Std. pro Tag, mind. 11 Std. Ruhezeit zwischen zwei Schichten, Pausen nach § 4 ArbZG; Dienstplan rechtzeitig bekannt geben.</t>
        </is>
      </c>
    </row>
  </sheetData>
  <conditionalFormatting sqref="C6:I20">
    <cfRule type="expression" priority="1" dxfId="0">
      <formula>C6="F"</formula>
    </cfRule>
    <cfRule type="expression" priority="2" dxfId="1">
      <formula>C6="S"</formula>
    </cfRule>
    <cfRule type="expression" priority="3" dxfId="2">
      <formula>C6="N"</formula>
    </cfRule>
    <cfRule type="expression" priority="4" dxfId="3">
      <formula>C6="T"</formula>
    </cfRule>
    <cfRule type="expression" priority="5" dxfId="4">
      <formula>C6="U"</formula>
    </cfRule>
    <cfRule type="expression" priority="6" dxfId="5">
      <formula>C6="K"</formula>
    </cfRule>
    <cfRule type="expression" priority="7" dxfId="6">
      <formula>C6="X"</formula>
    </cfRule>
  </conditionalFormatting>
  <dataValidations count="1">
    <dataValidation sqref="C6:I20" showDropDown="0" showInputMessage="0" showErrorMessage="0" allowBlank="1" type="list">
      <formula1>"F,S,N,T,U,K,X"</formula1>
    </dataValidation>
  </dataValidations>
  <hyperlinks>
    <hyperlink xmlns:r="http://schemas.openxmlformats.org/officeDocument/2006/relationships" ref="E1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F25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2" customWidth="1" min="2" max="2"/>
    <col width="5" customWidth="1" min="3" max="3"/>
    <col width="5" customWidth="1" min="4" max="4"/>
    <col width="5" customWidth="1" min="5" max="5"/>
    <col width="5" customWidth="1" min="6" max="6"/>
    <col width="5" customWidth="1" min="7" max="7"/>
    <col width="5" customWidth="1" min="8" max="8"/>
    <col width="5" customWidth="1" min="9" max="9"/>
    <col width="5" customWidth="1" min="10" max="10"/>
    <col width="5" customWidth="1" min="11" max="11"/>
    <col width="5" customWidth="1" min="12" max="12"/>
    <col width="5" customWidth="1" min="13" max="13"/>
    <col width="5" customWidth="1" min="14" max="14"/>
    <col width="5" customWidth="1" min="15" max="15"/>
    <col width="5" customWidth="1" min="16" max="16"/>
    <col width="5" customWidth="1" min="17" max="17"/>
    <col width="5" customWidth="1" min="18" max="18"/>
    <col width="5" customWidth="1" min="19" max="19"/>
    <col width="5" customWidth="1" min="20" max="20"/>
    <col width="5" customWidth="1" min="21" max="21"/>
    <col width="5" customWidth="1" min="22" max="22"/>
    <col width="5" customWidth="1" min="23" max="23"/>
    <col width="5" customWidth="1" min="24" max="24"/>
    <col width="5" customWidth="1" min="25" max="25"/>
    <col width="5" customWidth="1" min="26" max="26"/>
    <col width="5" customWidth="1" min="27" max="27"/>
    <col width="5" customWidth="1" min="28" max="28"/>
    <col width="5" customWidth="1" min="29" max="29"/>
    <col width="5" customWidth="1" min="30" max="30"/>
    <col width="10" customWidth="1" min="31" max="31"/>
    <col width="8" customWidth="1" min="32" max="32"/>
  </cols>
  <sheetData>
    <row r="1">
      <c r="A1" s="1" t="inlineStr">
        <is>
          <t>Schichtplan – 4 Wochen</t>
        </is>
      </c>
      <c r="H1" s="2" t="inlineStr">
        <is>
          <t>Schichtplanung digital mit flair</t>
        </is>
      </c>
    </row>
    <row r="2">
      <c r="A2" s="3" t="inlineStr">
        <is>
          <t>Start (Montag):</t>
        </is>
      </c>
      <c r="B2" s="4">
        <f>Dienstplan!B2</f>
        <v/>
      </c>
    </row>
    <row r="4">
      <c r="A4" s="5" t="inlineStr">
        <is>
          <t>Name</t>
        </is>
      </c>
      <c r="B4" s="5" t="inlineStr">
        <is>
          <t>Team</t>
        </is>
      </c>
      <c r="C4" s="5" t="inlineStr">
        <is>
          <t>Mo</t>
        </is>
      </c>
      <c r="D4" s="5" t="inlineStr">
        <is>
          <t>Di</t>
        </is>
      </c>
      <c r="E4" s="5" t="inlineStr">
        <is>
          <t>Mi</t>
        </is>
      </c>
      <c r="F4" s="5" t="inlineStr">
        <is>
          <t>Do</t>
        </is>
      </c>
      <c r="G4" s="5" t="inlineStr">
        <is>
          <t>Fr</t>
        </is>
      </c>
      <c r="H4" s="5" t="inlineStr">
        <is>
          <t>Sa</t>
        </is>
      </c>
      <c r="I4" s="5" t="inlineStr">
        <is>
          <t>So</t>
        </is>
      </c>
      <c r="J4" s="5" t="inlineStr">
        <is>
          <t>Mo</t>
        </is>
      </c>
      <c r="K4" s="5" t="inlineStr">
        <is>
          <t>Di</t>
        </is>
      </c>
      <c r="L4" s="5" t="inlineStr">
        <is>
          <t>Mi</t>
        </is>
      </c>
      <c r="M4" s="5" t="inlineStr">
        <is>
          <t>Do</t>
        </is>
      </c>
      <c r="N4" s="5" t="inlineStr">
        <is>
          <t>Fr</t>
        </is>
      </c>
      <c r="O4" s="5" t="inlineStr">
        <is>
          <t>Sa</t>
        </is>
      </c>
      <c r="P4" s="5" t="inlineStr">
        <is>
          <t>So</t>
        </is>
      </c>
      <c r="Q4" s="5" t="inlineStr">
        <is>
          <t>Mo</t>
        </is>
      </c>
      <c r="R4" s="5" t="inlineStr">
        <is>
          <t>Di</t>
        </is>
      </c>
      <c r="S4" s="5" t="inlineStr">
        <is>
          <t>Mi</t>
        </is>
      </c>
      <c r="T4" s="5" t="inlineStr">
        <is>
          <t>Do</t>
        </is>
      </c>
      <c r="U4" s="5" t="inlineStr">
        <is>
          <t>Fr</t>
        </is>
      </c>
      <c r="V4" s="5" t="inlineStr">
        <is>
          <t>Sa</t>
        </is>
      </c>
      <c r="W4" s="5" t="inlineStr">
        <is>
          <t>So</t>
        </is>
      </c>
      <c r="X4" s="5" t="inlineStr">
        <is>
          <t>Mo</t>
        </is>
      </c>
      <c r="Y4" s="5" t="inlineStr">
        <is>
          <t>Di</t>
        </is>
      </c>
      <c r="Z4" s="5" t="inlineStr">
        <is>
          <t>Mi</t>
        </is>
      </c>
      <c r="AA4" s="5" t="inlineStr">
        <is>
          <t>Do</t>
        </is>
      </c>
      <c r="AB4" s="5" t="inlineStr">
        <is>
          <t>Fr</t>
        </is>
      </c>
      <c r="AC4" s="5" t="inlineStr">
        <is>
          <t>Sa</t>
        </is>
      </c>
      <c r="AD4" s="5" t="inlineStr">
        <is>
          <t>So</t>
        </is>
      </c>
      <c r="AE4" s="5" t="inlineStr">
        <is>
          <t>Schichten</t>
        </is>
      </c>
      <c r="AF4" s="5" t="inlineStr">
        <is>
          <t>Nächte</t>
        </is>
      </c>
    </row>
    <row r="5">
      <c r="C5" s="14">
        <f>$B$2+0</f>
        <v/>
      </c>
      <c r="D5" s="14">
        <f>$B$2+1</f>
        <v/>
      </c>
      <c r="E5" s="14">
        <f>$B$2+2</f>
        <v/>
      </c>
      <c r="F5" s="14">
        <f>$B$2+3</f>
        <v/>
      </c>
      <c r="G5" s="14">
        <f>$B$2+4</f>
        <v/>
      </c>
      <c r="H5" s="14">
        <f>$B$2+5</f>
        <v/>
      </c>
      <c r="I5" s="14">
        <f>$B$2+6</f>
        <v/>
      </c>
      <c r="J5" s="14">
        <f>$B$2+7</f>
        <v/>
      </c>
      <c r="K5" s="14">
        <f>$B$2+8</f>
        <v/>
      </c>
      <c r="L5" s="14">
        <f>$B$2+9</f>
        <v/>
      </c>
      <c r="M5" s="14">
        <f>$B$2+10</f>
        <v/>
      </c>
      <c r="N5" s="14">
        <f>$B$2+11</f>
        <v/>
      </c>
      <c r="O5" s="14">
        <f>$B$2+12</f>
        <v/>
      </c>
      <c r="P5" s="14">
        <f>$B$2+13</f>
        <v/>
      </c>
      <c r="Q5" s="14">
        <f>$B$2+14</f>
        <v/>
      </c>
      <c r="R5" s="14">
        <f>$B$2+15</f>
        <v/>
      </c>
      <c r="S5" s="14">
        <f>$B$2+16</f>
        <v/>
      </c>
      <c r="T5" s="14">
        <f>$B$2+17</f>
        <v/>
      </c>
      <c r="U5" s="14">
        <f>$B$2+18</f>
        <v/>
      </c>
      <c r="V5" s="14">
        <f>$B$2+19</f>
        <v/>
      </c>
      <c r="W5" s="14">
        <f>$B$2+20</f>
        <v/>
      </c>
      <c r="X5" s="14">
        <f>$B$2+21</f>
        <v/>
      </c>
      <c r="Y5" s="14">
        <f>$B$2+22</f>
        <v/>
      </c>
      <c r="Z5" s="14">
        <f>$B$2+23</f>
        <v/>
      </c>
      <c r="AA5" s="14">
        <f>$B$2+24</f>
        <v/>
      </c>
      <c r="AB5" s="14">
        <f>$B$2+25</f>
        <v/>
      </c>
      <c r="AC5" s="14">
        <f>$B$2+26</f>
        <v/>
      </c>
      <c r="AD5" s="14">
        <f>$B$2+27</f>
        <v/>
      </c>
    </row>
    <row r="6">
      <c r="A6" s="7" t="inlineStr">
        <is>
          <t>[Team A – Person 1]</t>
        </is>
      </c>
      <c r="B6" s="7" t="n"/>
      <c r="C6" s="8" t="inlineStr">
        <is>
          <t>F</t>
        </is>
      </c>
      <c r="D6" s="8" t="inlineStr">
        <is>
          <t>F</t>
        </is>
      </c>
      <c r="E6" s="8" t="inlineStr">
        <is>
          <t>F</t>
        </is>
      </c>
      <c r="F6" s="8" t="inlineStr">
        <is>
          <t>F</t>
        </is>
      </c>
      <c r="G6" s="8" t="inlineStr">
        <is>
          <t>F</t>
        </is>
      </c>
      <c r="H6" s="8" t="inlineStr">
        <is>
          <t>X</t>
        </is>
      </c>
      <c r="I6" s="8" t="inlineStr">
        <is>
          <t>X</t>
        </is>
      </c>
      <c r="J6" s="8" t="inlineStr">
        <is>
          <t>S</t>
        </is>
      </c>
      <c r="K6" s="8" t="inlineStr">
        <is>
          <t>S</t>
        </is>
      </c>
      <c r="L6" s="8" t="inlineStr">
        <is>
          <t>S</t>
        </is>
      </c>
      <c r="M6" s="8" t="inlineStr">
        <is>
          <t>S</t>
        </is>
      </c>
      <c r="N6" s="8" t="inlineStr">
        <is>
          <t>S</t>
        </is>
      </c>
      <c r="O6" s="8" t="inlineStr">
        <is>
          <t>X</t>
        </is>
      </c>
      <c r="P6" s="8" t="inlineStr">
        <is>
          <t>X</t>
        </is>
      </c>
      <c r="Q6" s="8" t="inlineStr">
        <is>
          <t>N</t>
        </is>
      </c>
      <c r="R6" s="8" t="inlineStr">
        <is>
          <t>N</t>
        </is>
      </c>
      <c r="S6" s="8" t="inlineStr">
        <is>
          <t>N</t>
        </is>
      </c>
      <c r="T6" s="8" t="inlineStr">
        <is>
          <t>N</t>
        </is>
      </c>
      <c r="U6" s="8" t="inlineStr">
        <is>
          <t>N</t>
        </is>
      </c>
      <c r="V6" s="8" t="inlineStr">
        <is>
          <t>X</t>
        </is>
      </c>
      <c r="W6" s="8" t="inlineStr">
        <is>
          <t>X</t>
        </is>
      </c>
      <c r="X6" s="8" t="inlineStr">
        <is>
          <t>F</t>
        </is>
      </c>
      <c r="Y6" s="8" t="inlineStr">
        <is>
          <t>F</t>
        </is>
      </c>
      <c r="Z6" s="8" t="inlineStr">
        <is>
          <t>X</t>
        </is>
      </c>
      <c r="AA6" s="8" t="inlineStr">
        <is>
          <t>X</t>
        </is>
      </c>
      <c r="AB6" s="8" t="inlineStr">
        <is>
          <t>S</t>
        </is>
      </c>
      <c r="AC6" s="8" t="inlineStr">
        <is>
          <t>S</t>
        </is>
      </c>
      <c r="AD6" s="8" t="inlineStr">
        <is>
          <t>X</t>
        </is>
      </c>
      <c r="AE6">
        <f>COUNTIF(C6:AD6,"F")+COUNTIF(C6:AD6,"S")+COUNTIF(C6:AD6,"N")+COUNTIF(C6:AD6,"T")</f>
        <v/>
      </c>
      <c r="AF6">
        <f>COUNTIF(C6:AD6,"N")</f>
        <v/>
      </c>
    </row>
    <row r="7">
      <c r="A7" s="7" t="inlineStr">
        <is>
          <t>[Team B – Person 1]</t>
        </is>
      </c>
      <c r="B7" s="7" t="n"/>
      <c r="C7" s="8" t="inlineStr">
        <is>
          <t>S</t>
        </is>
      </c>
      <c r="D7" s="8" t="inlineStr">
        <is>
          <t>S</t>
        </is>
      </c>
      <c r="E7" s="8" t="inlineStr">
        <is>
          <t>S</t>
        </is>
      </c>
      <c r="F7" s="8" t="inlineStr">
        <is>
          <t>S</t>
        </is>
      </c>
      <c r="G7" s="8" t="inlineStr">
        <is>
          <t>S</t>
        </is>
      </c>
      <c r="H7" s="8" t="inlineStr">
        <is>
          <t>X</t>
        </is>
      </c>
      <c r="I7" s="8" t="inlineStr">
        <is>
          <t>X</t>
        </is>
      </c>
      <c r="J7" s="8" t="inlineStr">
        <is>
          <t>N</t>
        </is>
      </c>
      <c r="K7" s="8" t="inlineStr">
        <is>
          <t>N</t>
        </is>
      </c>
      <c r="L7" s="8" t="inlineStr">
        <is>
          <t>N</t>
        </is>
      </c>
      <c r="M7" s="8" t="inlineStr">
        <is>
          <t>N</t>
        </is>
      </c>
      <c r="N7" s="8" t="inlineStr">
        <is>
          <t>N</t>
        </is>
      </c>
      <c r="O7" s="8" t="inlineStr">
        <is>
          <t>X</t>
        </is>
      </c>
      <c r="P7" s="8" t="inlineStr">
        <is>
          <t>X</t>
        </is>
      </c>
      <c r="Q7" s="8" t="inlineStr">
        <is>
          <t>F</t>
        </is>
      </c>
      <c r="R7" s="8" t="inlineStr">
        <is>
          <t>F</t>
        </is>
      </c>
      <c r="S7" s="8" t="inlineStr">
        <is>
          <t>X</t>
        </is>
      </c>
      <c r="T7" s="8" t="inlineStr">
        <is>
          <t>X</t>
        </is>
      </c>
      <c r="U7" s="8" t="inlineStr">
        <is>
          <t>S</t>
        </is>
      </c>
      <c r="V7" s="8" t="inlineStr">
        <is>
          <t>S</t>
        </is>
      </c>
      <c r="W7" s="8" t="inlineStr">
        <is>
          <t>X</t>
        </is>
      </c>
      <c r="X7" s="8" t="inlineStr">
        <is>
          <t>F</t>
        </is>
      </c>
      <c r="Y7" s="8" t="inlineStr">
        <is>
          <t>F</t>
        </is>
      </c>
      <c r="Z7" s="8" t="inlineStr">
        <is>
          <t>F</t>
        </is>
      </c>
      <c r="AA7" s="8" t="inlineStr">
        <is>
          <t>F</t>
        </is>
      </c>
      <c r="AB7" s="8" t="inlineStr">
        <is>
          <t>F</t>
        </is>
      </c>
      <c r="AC7" s="8" t="inlineStr">
        <is>
          <t>X</t>
        </is>
      </c>
      <c r="AD7" s="8" t="inlineStr">
        <is>
          <t>X</t>
        </is>
      </c>
      <c r="AE7">
        <f>COUNTIF(C7:AD7,"F")+COUNTIF(C7:AD7,"S")+COUNTIF(C7:AD7,"N")+COUNTIF(C7:AD7,"T")</f>
        <v/>
      </c>
      <c r="AF7">
        <f>COUNTIF(C7:AD7,"N")</f>
        <v/>
      </c>
    </row>
    <row r="8">
      <c r="A8" s="7" t="inlineStr">
        <is>
          <t>[Team C – Person 1]</t>
        </is>
      </c>
      <c r="B8" s="7" t="n"/>
      <c r="C8" s="8" t="inlineStr">
        <is>
          <t>N</t>
        </is>
      </c>
      <c r="D8" s="8" t="inlineStr">
        <is>
          <t>N</t>
        </is>
      </c>
      <c r="E8" s="8" t="inlineStr">
        <is>
          <t>N</t>
        </is>
      </c>
      <c r="F8" s="8" t="inlineStr">
        <is>
          <t>N</t>
        </is>
      </c>
      <c r="G8" s="8" t="inlineStr">
        <is>
          <t>N</t>
        </is>
      </c>
      <c r="H8" s="8" t="inlineStr">
        <is>
          <t>X</t>
        </is>
      </c>
      <c r="I8" s="8" t="inlineStr">
        <is>
          <t>X</t>
        </is>
      </c>
      <c r="J8" s="8" t="inlineStr">
        <is>
          <t>F</t>
        </is>
      </c>
      <c r="K8" s="8" t="inlineStr">
        <is>
          <t>F</t>
        </is>
      </c>
      <c r="L8" s="8" t="inlineStr">
        <is>
          <t>X</t>
        </is>
      </c>
      <c r="M8" s="8" t="inlineStr">
        <is>
          <t>X</t>
        </is>
      </c>
      <c r="N8" s="8" t="inlineStr">
        <is>
          <t>S</t>
        </is>
      </c>
      <c r="O8" s="8" t="inlineStr">
        <is>
          <t>S</t>
        </is>
      </c>
      <c r="P8" s="8" t="inlineStr">
        <is>
          <t>X</t>
        </is>
      </c>
      <c r="Q8" s="8" t="inlineStr">
        <is>
          <t>F</t>
        </is>
      </c>
      <c r="R8" s="8" t="inlineStr">
        <is>
          <t>F</t>
        </is>
      </c>
      <c r="S8" s="8" t="inlineStr">
        <is>
          <t>F</t>
        </is>
      </c>
      <c r="T8" s="8" t="inlineStr">
        <is>
          <t>F</t>
        </is>
      </c>
      <c r="U8" s="8" t="inlineStr">
        <is>
          <t>F</t>
        </is>
      </c>
      <c r="V8" s="8" t="inlineStr">
        <is>
          <t>X</t>
        </is>
      </c>
      <c r="W8" s="8" t="inlineStr">
        <is>
          <t>X</t>
        </is>
      </c>
      <c r="X8" s="8" t="inlineStr">
        <is>
          <t>S</t>
        </is>
      </c>
      <c r="Y8" s="8" t="inlineStr">
        <is>
          <t>S</t>
        </is>
      </c>
      <c r="Z8" s="8" t="inlineStr">
        <is>
          <t>S</t>
        </is>
      </c>
      <c r="AA8" s="8" t="inlineStr">
        <is>
          <t>S</t>
        </is>
      </c>
      <c r="AB8" s="8" t="inlineStr">
        <is>
          <t>S</t>
        </is>
      </c>
      <c r="AC8" s="8" t="inlineStr">
        <is>
          <t>X</t>
        </is>
      </c>
      <c r="AD8" s="8" t="inlineStr">
        <is>
          <t>X</t>
        </is>
      </c>
      <c r="AE8">
        <f>COUNTIF(C8:AD8,"F")+COUNTIF(C8:AD8,"S")+COUNTIF(C8:AD8,"N")+COUNTIF(C8:AD8,"T")</f>
        <v/>
      </c>
      <c r="AF8">
        <f>COUNTIF(C8:AD8,"N")</f>
        <v/>
      </c>
    </row>
    <row r="9">
      <c r="A9" s="7" t="n"/>
      <c r="B9" s="7" t="n"/>
      <c r="C9" s="8" t="n"/>
      <c r="D9" s="8" t="n"/>
      <c r="E9" s="8" t="n"/>
      <c r="F9" s="8" t="n"/>
      <c r="G9" s="8" t="n"/>
      <c r="H9" s="8" t="n"/>
      <c r="I9" s="8" t="n"/>
      <c r="J9" s="8" t="n"/>
      <c r="K9" s="8" t="n"/>
      <c r="L9" s="8" t="n"/>
      <c r="M9" s="8" t="n"/>
      <c r="N9" s="8" t="n"/>
      <c r="O9" s="8" t="n"/>
      <c r="P9" s="8" t="n"/>
      <c r="Q9" s="8" t="n"/>
      <c r="R9" s="8" t="n"/>
      <c r="S9" s="8" t="n"/>
      <c r="T9" s="8" t="n"/>
      <c r="U9" s="8" t="n"/>
      <c r="V9" s="8" t="n"/>
      <c r="W9" s="8" t="n"/>
      <c r="X9" s="8" t="n"/>
      <c r="Y9" s="8" t="n"/>
      <c r="Z9" s="8" t="n"/>
      <c r="AA9" s="8" t="n"/>
      <c r="AB9" s="8" t="n"/>
      <c r="AC9" s="8" t="n"/>
      <c r="AD9" s="8" t="n"/>
      <c r="AE9">
        <f>COUNTIF(C9:AD9,"F")+COUNTIF(C9:AD9,"S")+COUNTIF(C9:AD9,"N")+COUNTIF(C9:AD9,"T")</f>
        <v/>
      </c>
      <c r="AF9">
        <f>COUNTIF(C9:AD9,"N")</f>
        <v/>
      </c>
    </row>
    <row r="10">
      <c r="A10" s="7" t="n"/>
      <c r="B10" s="7" t="n"/>
      <c r="C10" s="8" t="n"/>
      <c r="D10" s="8" t="n"/>
      <c r="E10" s="8" t="n"/>
      <c r="F10" s="8" t="n"/>
      <c r="G10" s="8" t="n"/>
      <c r="H10" s="8" t="n"/>
      <c r="I10" s="8" t="n"/>
      <c r="J10" s="8" t="n"/>
      <c r="K10" s="8" t="n"/>
      <c r="L10" s="8" t="n"/>
      <c r="M10" s="8" t="n"/>
      <c r="N10" s="8" t="n"/>
      <c r="O10" s="8" t="n"/>
      <c r="P10" s="8" t="n"/>
      <c r="Q10" s="8" t="n"/>
      <c r="R10" s="8" t="n"/>
      <c r="S10" s="8" t="n"/>
      <c r="T10" s="8" t="n"/>
      <c r="U10" s="8" t="n"/>
      <c r="V10" s="8" t="n"/>
      <c r="W10" s="8" t="n"/>
      <c r="X10" s="8" t="n"/>
      <c r="Y10" s="8" t="n"/>
      <c r="Z10" s="8" t="n"/>
      <c r="AA10" s="8" t="n"/>
      <c r="AB10" s="8" t="n"/>
      <c r="AC10" s="8" t="n"/>
      <c r="AD10" s="8" t="n"/>
      <c r="AE10">
        <f>COUNTIF(C10:AD10,"F")+COUNTIF(C10:AD10,"S")+COUNTIF(C10:AD10,"N")+COUNTIF(C10:AD10,"T")</f>
        <v/>
      </c>
      <c r="AF10">
        <f>COUNTIF(C10:AD10,"N")</f>
        <v/>
      </c>
    </row>
    <row r="11">
      <c r="A11" s="7" t="n"/>
      <c r="B11" s="7" t="n"/>
      <c r="C11" s="8" t="n"/>
      <c r="D11" s="8" t="n"/>
      <c r="E11" s="8" t="n"/>
      <c r="F11" s="8" t="n"/>
      <c r="G11" s="8" t="n"/>
      <c r="H11" s="8" t="n"/>
      <c r="I11" s="8" t="n"/>
      <c r="J11" s="8" t="n"/>
      <c r="K11" s="8" t="n"/>
      <c r="L11" s="8" t="n"/>
      <c r="M11" s="8" t="n"/>
      <c r="N11" s="8" t="n"/>
      <c r="O11" s="8" t="n"/>
      <c r="P11" s="8" t="n"/>
      <c r="Q11" s="8" t="n"/>
      <c r="R11" s="8" t="n"/>
      <c r="S11" s="8" t="n"/>
      <c r="T11" s="8" t="n"/>
      <c r="U11" s="8" t="n"/>
      <c r="V11" s="8" t="n"/>
      <c r="W11" s="8" t="n"/>
      <c r="X11" s="8" t="n"/>
      <c r="Y11" s="8" t="n"/>
      <c r="Z11" s="8" t="n"/>
      <c r="AA11" s="8" t="n"/>
      <c r="AB11" s="8" t="n"/>
      <c r="AC11" s="8" t="n"/>
      <c r="AD11" s="8" t="n"/>
      <c r="AE11">
        <f>COUNTIF(C11:AD11,"F")+COUNTIF(C11:AD11,"S")+COUNTIF(C11:AD11,"N")+COUNTIF(C11:AD11,"T")</f>
        <v/>
      </c>
      <c r="AF11">
        <f>COUNTIF(C11:AD11,"N")</f>
        <v/>
      </c>
    </row>
    <row r="12">
      <c r="A12" s="7" t="n"/>
      <c r="B12" s="7" t="n"/>
      <c r="C12" s="8" t="n"/>
      <c r="D12" s="8" t="n"/>
      <c r="E12" s="8" t="n"/>
      <c r="F12" s="8" t="n"/>
      <c r="G12" s="8" t="n"/>
      <c r="H12" s="8" t="n"/>
      <c r="I12" s="8" t="n"/>
      <c r="J12" s="8" t="n"/>
      <c r="K12" s="8" t="n"/>
      <c r="L12" s="8" t="n"/>
      <c r="M12" s="8" t="n"/>
      <c r="N12" s="8" t="n"/>
      <c r="O12" s="8" t="n"/>
      <c r="P12" s="8" t="n"/>
      <c r="Q12" s="8" t="n"/>
      <c r="R12" s="8" t="n"/>
      <c r="S12" s="8" t="n"/>
      <c r="T12" s="8" t="n"/>
      <c r="U12" s="8" t="n"/>
      <c r="V12" s="8" t="n"/>
      <c r="W12" s="8" t="n"/>
      <c r="X12" s="8" t="n"/>
      <c r="Y12" s="8" t="n"/>
      <c r="Z12" s="8" t="n"/>
      <c r="AA12" s="8" t="n"/>
      <c r="AB12" s="8" t="n"/>
      <c r="AC12" s="8" t="n"/>
      <c r="AD12" s="8" t="n"/>
      <c r="AE12">
        <f>COUNTIF(C12:AD12,"F")+COUNTIF(C12:AD12,"S")+COUNTIF(C12:AD12,"N")+COUNTIF(C12:AD12,"T")</f>
        <v/>
      </c>
      <c r="AF12">
        <f>COUNTIF(C12:AD12,"N")</f>
        <v/>
      </c>
    </row>
    <row r="13">
      <c r="A13" s="7" t="n"/>
      <c r="B13" s="7" t="n"/>
      <c r="C13" s="8" t="n"/>
      <c r="D13" s="8" t="n"/>
      <c r="E13" s="8" t="n"/>
      <c r="F13" s="8" t="n"/>
      <c r="G13" s="8" t="n"/>
      <c r="H13" s="8" t="n"/>
      <c r="I13" s="8" t="n"/>
      <c r="J13" s="8" t="n"/>
      <c r="K13" s="8" t="n"/>
      <c r="L13" s="8" t="n"/>
      <c r="M13" s="8" t="n"/>
      <c r="N13" s="8" t="n"/>
      <c r="O13" s="8" t="n"/>
      <c r="P13" s="8" t="n"/>
      <c r="Q13" s="8" t="n"/>
      <c r="R13" s="8" t="n"/>
      <c r="S13" s="8" t="n"/>
      <c r="T13" s="8" t="n"/>
      <c r="U13" s="8" t="n"/>
      <c r="V13" s="8" t="n"/>
      <c r="W13" s="8" t="n"/>
      <c r="X13" s="8" t="n"/>
      <c r="Y13" s="8" t="n"/>
      <c r="Z13" s="8" t="n"/>
      <c r="AA13" s="8" t="n"/>
      <c r="AB13" s="8" t="n"/>
      <c r="AC13" s="8" t="n"/>
      <c r="AD13" s="8" t="n"/>
      <c r="AE13">
        <f>COUNTIF(C13:AD13,"F")+COUNTIF(C13:AD13,"S")+COUNTIF(C13:AD13,"N")+COUNTIF(C13:AD13,"T")</f>
        <v/>
      </c>
      <c r="AF13">
        <f>COUNTIF(C13:AD13,"N")</f>
        <v/>
      </c>
    </row>
    <row r="14">
      <c r="A14" s="7" t="n"/>
      <c r="B14" s="7" t="n"/>
      <c r="C14" s="8" t="n"/>
      <c r="D14" s="8" t="n"/>
      <c r="E14" s="8" t="n"/>
      <c r="F14" s="8" t="n"/>
      <c r="G14" s="8" t="n"/>
      <c r="H14" s="8" t="n"/>
      <c r="I14" s="8" t="n"/>
      <c r="J14" s="8" t="n"/>
      <c r="K14" s="8" t="n"/>
      <c r="L14" s="8" t="n"/>
      <c r="M14" s="8" t="n"/>
      <c r="N14" s="8" t="n"/>
      <c r="O14" s="8" t="n"/>
      <c r="P14" s="8" t="n"/>
      <c r="Q14" s="8" t="n"/>
      <c r="R14" s="8" t="n"/>
      <c r="S14" s="8" t="n"/>
      <c r="T14" s="8" t="n"/>
      <c r="U14" s="8" t="n"/>
      <c r="V14" s="8" t="n"/>
      <c r="W14" s="8" t="n"/>
      <c r="X14" s="8" t="n"/>
      <c r="Y14" s="8" t="n"/>
      <c r="Z14" s="8" t="n"/>
      <c r="AA14" s="8" t="n"/>
      <c r="AB14" s="8" t="n"/>
      <c r="AC14" s="8" t="n"/>
      <c r="AD14" s="8" t="n"/>
      <c r="AE14">
        <f>COUNTIF(C14:AD14,"F")+COUNTIF(C14:AD14,"S")+COUNTIF(C14:AD14,"N")+COUNTIF(C14:AD14,"T")</f>
        <v/>
      </c>
      <c r="AF14">
        <f>COUNTIF(C14:AD14,"N")</f>
        <v/>
      </c>
    </row>
    <row r="15">
      <c r="A15" s="7" t="n"/>
      <c r="B15" s="7" t="n"/>
      <c r="C15" s="8" t="n"/>
      <c r="D15" s="8" t="n"/>
      <c r="E15" s="8" t="n"/>
      <c r="F15" s="8" t="n"/>
      <c r="G15" s="8" t="n"/>
      <c r="H15" s="8" t="n"/>
      <c r="I15" s="8" t="n"/>
      <c r="J15" s="8" t="n"/>
      <c r="K15" s="8" t="n"/>
      <c r="L15" s="8" t="n"/>
      <c r="M15" s="8" t="n"/>
      <c r="N15" s="8" t="n"/>
      <c r="O15" s="8" t="n"/>
      <c r="P15" s="8" t="n"/>
      <c r="Q15" s="8" t="n"/>
      <c r="R15" s="8" t="n"/>
      <c r="S15" s="8" t="n"/>
      <c r="T15" s="8" t="n"/>
      <c r="U15" s="8" t="n"/>
      <c r="V15" s="8" t="n"/>
      <c r="W15" s="8" t="n"/>
      <c r="X15" s="8" t="n"/>
      <c r="Y15" s="8" t="n"/>
      <c r="Z15" s="8" t="n"/>
      <c r="AA15" s="8" t="n"/>
      <c r="AB15" s="8" t="n"/>
      <c r="AC15" s="8" t="n"/>
      <c r="AD15" s="8" t="n"/>
      <c r="AE15">
        <f>COUNTIF(C15:AD15,"F")+COUNTIF(C15:AD15,"S")+COUNTIF(C15:AD15,"N")+COUNTIF(C15:AD15,"T")</f>
        <v/>
      </c>
      <c r="AF15">
        <f>COUNTIF(C15:AD15,"N")</f>
        <v/>
      </c>
    </row>
    <row r="16">
      <c r="A16" s="7" t="n"/>
      <c r="B16" s="7" t="n"/>
      <c r="C16" s="8" t="n"/>
      <c r="D16" s="8" t="n"/>
      <c r="E16" s="8" t="n"/>
      <c r="F16" s="8" t="n"/>
      <c r="G16" s="8" t="n"/>
      <c r="H16" s="8" t="n"/>
      <c r="I16" s="8" t="n"/>
      <c r="J16" s="8" t="n"/>
      <c r="K16" s="8" t="n"/>
      <c r="L16" s="8" t="n"/>
      <c r="M16" s="8" t="n"/>
      <c r="N16" s="8" t="n"/>
      <c r="O16" s="8" t="n"/>
      <c r="P16" s="8" t="n"/>
      <c r="Q16" s="8" t="n"/>
      <c r="R16" s="8" t="n"/>
      <c r="S16" s="8" t="n"/>
      <c r="T16" s="8" t="n"/>
      <c r="U16" s="8" t="n"/>
      <c r="V16" s="8" t="n"/>
      <c r="W16" s="8" t="n"/>
      <c r="X16" s="8" t="n"/>
      <c r="Y16" s="8" t="n"/>
      <c r="Z16" s="8" t="n"/>
      <c r="AA16" s="8" t="n"/>
      <c r="AB16" s="8" t="n"/>
      <c r="AC16" s="8" t="n"/>
      <c r="AD16" s="8" t="n"/>
      <c r="AE16">
        <f>COUNTIF(C16:AD16,"F")+COUNTIF(C16:AD16,"S")+COUNTIF(C16:AD16,"N")+COUNTIF(C16:AD16,"T")</f>
        <v/>
      </c>
      <c r="AF16">
        <f>COUNTIF(C16:AD16,"N")</f>
        <v/>
      </c>
    </row>
    <row r="17">
      <c r="A17" s="7" t="n"/>
      <c r="B17" s="7" t="n"/>
      <c r="C17" s="8" t="n"/>
      <c r="D17" s="8" t="n"/>
      <c r="E17" s="8" t="n"/>
      <c r="F17" s="8" t="n"/>
      <c r="G17" s="8" t="n"/>
      <c r="H17" s="8" t="n"/>
      <c r="I17" s="8" t="n"/>
      <c r="J17" s="8" t="n"/>
      <c r="K17" s="8" t="n"/>
      <c r="L17" s="8" t="n"/>
      <c r="M17" s="8" t="n"/>
      <c r="N17" s="8" t="n"/>
      <c r="O17" s="8" t="n"/>
      <c r="P17" s="8" t="n"/>
      <c r="Q17" s="8" t="n"/>
      <c r="R17" s="8" t="n"/>
      <c r="S17" s="8" t="n"/>
      <c r="T17" s="8" t="n"/>
      <c r="U17" s="8" t="n"/>
      <c r="V17" s="8" t="n"/>
      <c r="W17" s="8" t="n"/>
      <c r="X17" s="8" t="n"/>
      <c r="Y17" s="8" t="n"/>
      <c r="Z17" s="8" t="n"/>
      <c r="AA17" s="8" t="n"/>
      <c r="AB17" s="8" t="n"/>
      <c r="AC17" s="8" t="n"/>
      <c r="AD17" s="8" t="n"/>
      <c r="AE17">
        <f>COUNTIF(C17:AD17,"F")+COUNTIF(C17:AD17,"S")+COUNTIF(C17:AD17,"N")+COUNTIF(C17:AD17,"T")</f>
        <v/>
      </c>
      <c r="AF17">
        <f>COUNTIF(C17:AD17,"N")</f>
        <v/>
      </c>
    </row>
    <row r="18">
      <c r="A18" s="7" t="n"/>
      <c r="B18" s="7" t="n"/>
      <c r="C18" s="8" t="n"/>
      <c r="D18" s="8" t="n"/>
      <c r="E18" s="8" t="n"/>
      <c r="F18" s="8" t="n"/>
      <c r="G18" s="8" t="n"/>
      <c r="H18" s="8" t="n"/>
      <c r="I18" s="8" t="n"/>
      <c r="J18" s="8" t="n"/>
      <c r="K18" s="8" t="n"/>
      <c r="L18" s="8" t="n"/>
      <c r="M18" s="8" t="n"/>
      <c r="N18" s="8" t="n"/>
      <c r="O18" s="8" t="n"/>
      <c r="P18" s="8" t="n"/>
      <c r="Q18" s="8" t="n"/>
      <c r="R18" s="8" t="n"/>
      <c r="S18" s="8" t="n"/>
      <c r="T18" s="8" t="n"/>
      <c r="U18" s="8" t="n"/>
      <c r="V18" s="8" t="n"/>
      <c r="W18" s="8" t="n"/>
      <c r="X18" s="8" t="n"/>
      <c r="Y18" s="8" t="n"/>
      <c r="Z18" s="8" t="n"/>
      <c r="AA18" s="8" t="n"/>
      <c r="AB18" s="8" t="n"/>
      <c r="AC18" s="8" t="n"/>
      <c r="AD18" s="8" t="n"/>
      <c r="AE18">
        <f>COUNTIF(C18:AD18,"F")+COUNTIF(C18:AD18,"S")+COUNTIF(C18:AD18,"N")+COUNTIF(C18:AD18,"T")</f>
        <v/>
      </c>
      <c r="AF18">
        <f>COUNTIF(C18:AD18,"N")</f>
        <v/>
      </c>
    </row>
    <row r="19">
      <c r="A19" s="7" t="n"/>
      <c r="B19" s="7" t="n"/>
      <c r="C19" s="8" t="n"/>
      <c r="D19" s="8" t="n"/>
      <c r="E19" s="8" t="n"/>
      <c r="F19" s="8" t="n"/>
      <c r="G19" s="8" t="n"/>
      <c r="H19" s="8" t="n"/>
      <c r="I19" s="8" t="n"/>
      <c r="J19" s="8" t="n"/>
      <c r="K19" s="8" t="n"/>
      <c r="L19" s="8" t="n"/>
      <c r="M19" s="8" t="n"/>
      <c r="N19" s="8" t="n"/>
      <c r="O19" s="8" t="n"/>
      <c r="P19" s="8" t="n"/>
      <c r="Q19" s="8" t="n"/>
      <c r="R19" s="8" t="n"/>
      <c r="S19" s="8" t="n"/>
      <c r="T19" s="8" t="n"/>
      <c r="U19" s="8" t="n"/>
      <c r="V19" s="8" t="n"/>
      <c r="W19" s="8" t="n"/>
      <c r="X19" s="8" t="n"/>
      <c r="Y19" s="8" t="n"/>
      <c r="Z19" s="8" t="n"/>
      <c r="AA19" s="8" t="n"/>
      <c r="AB19" s="8" t="n"/>
      <c r="AC19" s="8" t="n"/>
      <c r="AD19" s="8" t="n"/>
      <c r="AE19">
        <f>COUNTIF(C19:AD19,"F")+COUNTIF(C19:AD19,"S")+COUNTIF(C19:AD19,"N")+COUNTIF(C19:AD19,"T")</f>
        <v/>
      </c>
      <c r="AF19">
        <f>COUNTIF(C19:AD19,"N")</f>
        <v/>
      </c>
    </row>
    <row r="20">
      <c r="A20" s="7" t="n"/>
      <c r="B20" s="7" t="n"/>
      <c r="C20" s="8" t="n"/>
      <c r="D20" s="8" t="n"/>
      <c r="E20" s="8" t="n"/>
      <c r="F20" s="8" t="n"/>
      <c r="G20" s="8" t="n"/>
      <c r="H20" s="8" t="n"/>
      <c r="I20" s="8" t="n"/>
      <c r="J20" s="8" t="n"/>
      <c r="K20" s="8" t="n"/>
      <c r="L20" s="8" t="n"/>
      <c r="M20" s="8" t="n"/>
      <c r="N20" s="8" t="n"/>
      <c r="O20" s="8" t="n"/>
      <c r="P20" s="8" t="n"/>
      <c r="Q20" s="8" t="n"/>
      <c r="R20" s="8" t="n"/>
      <c r="S20" s="8" t="n"/>
      <c r="T20" s="8" t="n"/>
      <c r="U20" s="8" t="n"/>
      <c r="V20" s="8" t="n"/>
      <c r="W20" s="8" t="n"/>
      <c r="X20" s="8" t="n"/>
      <c r="Y20" s="8" t="n"/>
      <c r="Z20" s="8" t="n"/>
      <c r="AA20" s="8" t="n"/>
      <c r="AB20" s="8" t="n"/>
      <c r="AC20" s="8" t="n"/>
      <c r="AD20" s="8" t="n"/>
      <c r="AE20">
        <f>COUNTIF(C20:AD20,"F")+COUNTIF(C20:AD20,"S")+COUNTIF(C20:AD20,"N")+COUNTIF(C20:AD20,"T")</f>
        <v/>
      </c>
      <c r="AF20">
        <f>COUNTIF(C20:AD20,"N")</f>
        <v/>
      </c>
    </row>
    <row r="21">
      <c r="A21" s="3" t="inlineStr">
        <is>
          <t>Besetzung Frühschicht</t>
        </is>
      </c>
      <c r="C21" s="9">
        <f>COUNTIF(C6:C20,"F")</f>
        <v/>
      </c>
      <c r="D21" s="9">
        <f>COUNTIF(D6:D20,"F")</f>
        <v/>
      </c>
      <c r="E21" s="9">
        <f>COUNTIF(E6:E20,"F")</f>
        <v/>
      </c>
      <c r="F21" s="9">
        <f>COUNTIF(F6:F20,"F")</f>
        <v/>
      </c>
      <c r="G21" s="9">
        <f>COUNTIF(G6:G20,"F")</f>
        <v/>
      </c>
      <c r="H21" s="9">
        <f>COUNTIF(H6:H20,"F")</f>
        <v/>
      </c>
      <c r="I21" s="9">
        <f>COUNTIF(I6:I20,"F")</f>
        <v/>
      </c>
      <c r="J21" s="9">
        <f>COUNTIF(J6:J20,"F")</f>
        <v/>
      </c>
      <c r="K21" s="9">
        <f>COUNTIF(K6:K20,"F")</f>
        <v/>
      </c>
      <c r="L21" s="9">
        <f>COUNTIF(L6:L20,"F")</f>
        <v/>
      </c>
      <c r="M21" s="9">
        <f>COUNTIF(M6:M20,"F")</f>
        <v/>
      </c>
      <c r="N21" s="9">
        <f>COUNTIF(N6:N20,"F")</f>
        <v/>
      </c>
      <c r="O21" s="9">
        <f>COUNTIF(O6:O20,"F")</f>
        <v/>
      </c>
      <c r="P21" s="9">
        <f>COUNTIF(P6:P20,"F")</f>
        <v/>
      </c>
      <c r="Q21" s="9">
        <f>COUNTIF(Q6:Q20,"F")</f>
        <v/>
      </c>
      <c r="R21" s="9">
        <f>COUNTIF(R6:R20,"F")</f>
        <v/>
      </c>
      <c r="S21" s="9">
        <f>COUNTIF(S6:S20,"F")</f>
        <v/>
      </c>
      <c r="T21" s="9">
        <f>COUNTIF(T6:T20,"F")</f>
        <v/>
      </c>
      <c r="U21" s="9">
        <f>COUNTIF(U6:U20,"F")</f>
        <v/>
      </c>
      <c r="V21" s="9">
        <f>COUNTIF(V6:V20,"F")</f>
        <v/>
      </c>
      <c r="W21" s="9">
        <f>COUNTIF(W6:W20,"F")</f>
        <v/>
      </c>
      <c r="X21" s="9">
        <f>COUNTIF(X6:X20,"F")</f>
        <v/>
      </c>
      <c r="Y21" s="9">
        <f>COUNTIF(Y6:Y20,"F")</f>
        <v/>
      </c>
      <c r="Z21" s="9">
        <f>COUNTIF(Z6:Z20,"F")</f>
        <v/>
      </c>
      <c r="AA21" s="9">
        <f>COUNTIF(AA6:AA20,"F")</f>
        <v/>
      </c>
      <c r="AB21" s="9">
        <f>COUNTIF(AB6:AB20,"F")</f>
        <v/>
      </c>
      <c r="AC21" s="9">
        <f>COUNTIF(AC6:AC20,"F")</f>
        <v/>
      </c>
      <c r="AD21" s="9">
        <f>COUNTIF(AD6:AD20,"F")</f>
        <v/>
      </c>
    </row>
    <row r="22">
      <c r="A22" s="3" t="inlineStr">
        <is>
          <t>Besetzung Spätschicht</t>
        </is>
      </c>
      <c r="C22" s="9">
        <f>COUNTIF(C6:C20,"S")</f>
        <v/>
      </c>
      <c r="D22" s="9">
        <f>COUNTIF(D6:D20,"S")</f>
        <v/>
      </c>
      <c r="E22" s="9">
        <f>COUNTIF(E6:E20,"S")</f>
        <v/>
      </c>
      <c r="F22" s="9">
        <f>COUNTIF(F6:F20,"S")</f>
        <v/>
      </c>
      <c r="G22" s="9">
        <f>COUNTIF(G6:G20,"S")</f>
        <v/>
      </c>
      <c r="H22" s="9">
        <f>COUNTIF(H6:H20,"S")</f>
        <v/>
      </c>
      <c r="I22" s="9">
        <f>COUNTIF(I6:I20,"S")</f>
        <v/>
      </c>
      <c r="J22" s="9">
        <f>COUNTIF(J6:J20,"S")</f>
        <v/>
      </c>
      <c r="K22" s="9">
        <f>COUNTIF(K6:K20,"S")</f>
        <v/>
      </c>
      <c r="L22" s="9">
        <f>COUNTIF(L6:L20,"S")</f>
        <v/>
      </c>
      <c r="M22" s="9">
        <f>COUNTIF(M6:M20,"S")</f>
        <v/>
      </c>
      <c r="N22" s="9">
        <f>COUNTIF(N6:N20,"S")</f>
        <v/>
      </c>
      <c r="O22" s="9">
        <f>COUNTIF(O6:O20,"S")</f>
        <v/>
      </c>
      <c r="P22" s="9">
        <f>COUNTIF(P6:P20,"S")</f>
        <v/>
      </c>
      <c r="Q22" s="9">
        <f>COUNTIF(Q6:Q20,"S")</f>
        <v/>
      </c>
      <c r="R22" s="9">
        <f>COUNTIF(R6:R20,"S")</f>
        <v/>
      </c>
      <c r="S22" s="9">
        <f>COUNTIF(S6:S20,"S")</f>
        <v/>
      </c>
      <c r="T22" s="9">
        <f>COUNTIF(T6:T20,"S")</f>
        <v/>
      </c>
      <c r="U22" s="9">
        <f>COUNTIF(U6:U20,"S")</f>
        <v/>
      </c>
      <c r="V22" s="9">
        <f>COUNTIF(V6:V20,"S")</f>
        <v/>
      </c>
      <c r="W22" s="9">
        <f>COUNTIF(W6:W20,"S")</f>
        <v/>
      </c>
      <c r="X22" s="9">
        <f>COUNTIF(X6:X20,"S")</f>
        <v/>
      </c>
      <c r="Y22" s="9">
        <f>COUNTIF(Y6:Y20,"S")</f>
        <v/>
      </c>
      <c r="Z22" s="9">
        <f>COUNTIF(Z6:Z20,"S")</f>
        <v/>
      </c>
      <c r="AA22" s="9">
        <f>COUNTIF(AA6:AA20,"S")</f>
        <v/>
      </c>
      <c r="AB22" s="9">
        <f>COUNTIF(AB6:AB20,"S")</f>
        <v/>
      </c>
      <c r="AC22" s="9">
        <f>COUNTIF(AC6:AC20,"S")</f>
        <v/>
      </c>
      <c r="AD22" s="9">
        <f>COUNTIF(AD6:AD20,"S")</f>
        <v/>
      </c>
    </row>
    <row r="23">
      <c r="A23" s="3" t="inlineStr">
        <is>
          <t>Besetzung Nachtschicht</t>
        </is>
      </c>
      <c r="C23" s="9">
        <f>COUNTIF(C6:C20,"N")</f>
        <v/>
      </c>
      <c r="D23" s="9">
        <f>COUNTIF(D6:D20,"N")</f>
        <v/>
      </c>
      <c r="E23" s="9">
        <f>COUNTIF(E6:E20,"N")</f>
        <v/>
      </c>
      <c r="F23" s="9">
        <f>COUNTIF(F6:F20,"N")</f>
        <v/>
      </c>
      <c r="G23" s="9">
        <f>COUNTIF(G6:G20,"N")</f>
        <v/>
      </c>
      <c r="H23" s="9">
        <f>COUNTIF(H6:H20,"N")</f>
        <v/>
      </c>
      <c r="I23" s="9">
        <f>COUNTIF(I6:I20,"N")</f>
        <v/>
      </c>
      <c r="J23" s="9">
        <f>COUNTIF(J6:J20,"N")</f>
        <v/>
      </c>
      <c r="K23" s="9">
        <f>COUNTIF(K6:K20,"N")</f>
        <v/>
      </c>
      <c r="L23" s="9">
        <f>COUNTIF(L6:L20,"N")</f>
        <v/>
      </c>
      <c r="M23" s="9">
        <f>COUNTIF(M6:M20,"N")</f>
        <v/>
      </c>
      <c r="N23" s="9">
        <f>COUNTIF(N6:N20,"N")</f>
        <v/>
      </c>
      <c r="O23" s="9">
        <f>COUNTIF(O6:O20,"N")</f>
        <v/>
      </c>
      <c r="P23" s="9">
        <f>COUNTIF(P6:P20,"N")</f>
        <v/>
      </c>
      <c r="Q23" s="9">
        <f>COUNTIF(Q6:Q20,"N")</f>
        <v/>
      </c>
      <c r="R23" s="9">
        <f>COUNTIF(R6:R20,"N")</f>
        <v/>
      </c>
      <c r="S23" s="9">
        <f>COUNTIF(S6:S20,"N")</f>
        <v/>
      </c>
      <c r="T23" s="9">
        <f>COUNTIF(T6:T20,"N")</f>
        <v/>
      </c>
      <c r="U23" s="9">
        <f>COUNTIF(U6:U20,"N")</f>
        <v/>
      </c>
      <c r="V23" s="9">
        <f>COUNTIF(V6:V20,"N")</f>
        <v/>
      </c>
      <c r="W23" s="9">
        <f>COUNTIF(W6:W20,"N")</f>
        <v/>
      </c>
      <c r="X23" s="9">
        <f>COUNTIF(X6:X20,"N")</f>
        <v/>
      </c>
      <c r="Y23" s="9">
        <f>COUNTIF(Y6:Y20,"N")</f>
        <v/>
      </c>
      <c r="Z23" s="9">
        <f>COUNTIF(Z6:Z20,"N")</f>
        <v/>
      </c>
      <c r="AA23" s="9">
        <f>COUNTIF(AA6:AA20,"N")</f>
        <v/>
      </c>
      <c r="AB23" s="9">
        <f>COUNTIF(AB6:AB20,"N")</f>
        <v/>
      </c>
      <c r="AC23" s="9">
        <f>COUNTIF(AC6:AC20,"N")</f>
        <v/>
      </c>
      <c r="AD23" s="9">
        <f>COUNTIF(AD6:AD20,"N")</f>
        <v/>
      </c>
    </row>
    <row r="25">
      <c r="A25" s="13" t="inlineStr">
        <is>
          <t>Rot markiert: Frühschicht direkt nach Spät- oder Nachtschicht – die Ruhezeit von 11 Stunden (§ 5 ArbZG) wird damit unterschritten. Schichtzeiten und Kürzel stehen auf dem Blatt „Dienstplan“.</t>
        </is>
      </c>
    </row>
  </sheetData>
  <conditionalFormatting sqref="D6:AD20">
    <cfRule type="expression" priority="1" dxfId="7" stopIfTrue="1">
      <formula>AND(D6="F",OR(C6="S",C6="N"))</formula>
    </cfRule>
  </conditionalFormatting>
  <conditionalFormatting sqref="C6:AD20">
    <cfRule type="expression" priority="2" dxfId="0">
      <formula>C6="F"</formula>
    </cfRule>
    <cfRule type="expression" priority="3" dxfId="1">
      <formula>C6="S"</formula>
    </cfRule>
    <cfRule type="expression" priority="4" dxfId="2">
      <formula>C6="N"</formula>
    </cfRule>
    <cfRule type="expression" priority="5" dxfId="3">
      <formula>C6="T"</formula>
    </cfRule>
    <cfRule type="expression" priority="6" dxfId="4">
      <formula>C6="U"</formula>
    </cfRule>
    <cfRule type="expression" priority="7" dxfId="5">
      <formula>C6="K"</formula>
    </cfRule>
    <cfRule type="expression" priority="8" dxfId="6">
      <formula>C6="X"</formula>
    </cfRule>
  </conditionalFormatting>
  <dataValidations count="1">
    <dataValidation sqref="C6:AD20" showDropDown="0" showInputMessage="0" showErrorMessage="0" allowBlank="1" type="list">
      <formula1>"F,S,N,T,U,K,X"</formula1>
    </dataValidation>
  </dataValidations>
  <hyperlinks>
    <hyperlink xmlns:r="http://schemas.openxmlformats.org/officeDocument/2006/relationships" ref="H1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flair</dc:creator>
  <dcterms:created xmlns:dcterms="http://purl.org/dc/terms/" xmlns:xsi="http://www.w3.org/2001/XMLSchema-instance" xsi:type="dcterms:W3CDTF">2026-10-09T14:08:14Z</dcterms:created>
  <dcterms:modified xmlns:dcterms="http://purl.org/dc/terms/" xmlns:xsi="http://www.w3.org/2001/XMLSchema-instance" xsi:type="dcterms:W3CDTF">2026-10-09T14:08:14Z</dcterms:modified>
</cp:coreProperties>
</file>